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սոս1\2023\"/>
    </mc:Choice>
  </mc:AlternateContent>
  <xr:revisionPtr revIDLastSave="0" documentId="13_ncr:1_{6224F0DD-BDC6-4E50-8243-B9D4E68662E1}" xr6:coauthVersionLast="47" xr6:coauthVersionMax="47" xr10:uidLastSave="{00000000-0000-0000-0000-000000000000}"/>
  <bookViews>
    <workbookView xWindow="-20520" yWindow="-120" windowWidth="20640" windowHeight="11160" xr2:uid="{00000000-000D-0000-FFFF-FFFF00000000}"/>
  </bookViews>
  <sheets>
    <sheet name="2022 - 2023 և 2023 - 2024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 l="1"/>
  <c r="F8" i="3"/>
  <c r="D8" i="3"/>
  <c r="C8" i="3"/>
  <c r="E6" i="3" l="1"/>
  <c r="E7" i="3"/>
  <c r="E4" i="3"/>
  <c r="H5" i="3"/>
  <c r="H4" i="3"/>
  <c r="I4" i="3" s="1"/>
  <c r="J4" i="3" s="1"/>
  <c r="I5" i="3" l="1"/>
  <c r="J5" i="3" s="1"/>
  <c r="E8" i="3"/>
  <c r="H6" i="3"/>
  <c r="I6" i="3" s="1"/>
  <c r="J6" i="3" s="1"/>
  <c r="H7" i="3"/>
  <c r="I7" i="3" s="1"/>
  <c r="J7" i="3" s="1"/>
  <c r="H8" i="3" l="1"/>
  <c r="I8" i="3" s="1"/>
  <c r="J8" i="3" s="1"/>
</calcChain>
</file>

<file path=xl/sharedStrings.xml><?xml version="1.0" encoding="utf-8"?>
<sst xmlns="http://schemas.openxmlformats.org/spreadsheetml/2006/main" count="19" uniqueCount="17">
  <si>
    <t>Անվճար</t>
  </si>
  <si>
    <t>Վճարովի</t>
  </si>
  <si>
    <t>Ընդամենը</t>
  </si>
  <si>
    <t xml:space="preserve">Անվճար </t>
  </si>
  <si>
    <t>N</t>
  </si>
  <si>
    <t>ՀԱԱՀ Ա․ Քոչինյանի անվան քոլեջ</t>
  </si>
  <si>
    <t>2022 - 2023 ընդունվածներ</t>
  </si>
  <si>
    <t>2023-2024 ընդունվածներ</t>
  </si>
  <si>
    <t>ՀԱԱՀ  Սիսիանի մասնաճյուղում</t>
  </si>
  <si>
    <t>ՀԱԱՀ Շիրակի մասնաճյուղում</t>
  </si>
  <si>
    <t xml:space="preserve">23-24-ի և 22-23-ի տարբերությունը՝  աճը, ուսանող </t>
  </si>
  <si>
    <t>ՀԱԱՀ միջնակարգ մասնագիտական կրթական ծրագրերով ընդունվածներ՝ 2022 - 2023 և 2023-2024 ուսումնական տարիներին</t>
  </si>
  <si>
    <t>ՄՄԿԾ իրականացնող կրթօջախը</t>
  </si>
  <si>
    <t>Ընդամենը ՀԱԱՀ ՄՄԿԾ</t>
  </si>
  <si>
    <t>Աճը,              %-ով</t>
  </si>
  <si>
    <t>ՀԱԱՀ  Վանաձորի մասնաճյուղում *</t>
  </si>
  <si>
    <r>
      <t xml:space="preserve">* - Միայն ՀԱԱՀ Վանաձորի մասնաճյուղի ՄՄԿԾ-ով 2022-23-ին ընդունվել է </t>
    </r>
    <r>
      <rPr>
        <b/>
        <sz val="11"/>
        <color theme="1"/>
        <rFont val="GHEA Grapalat"/>
        <family val="3"/>
      </rPr>
      <t xml:space="preserve">21 </t>
    </r>
    <r>
      <rPr>
        <sz val="11"/>
        <color theme="1"/>
        <rFont val="GHEA Grapalat"/>
        <family val="3"/>
      </rPr>
      <t xml:space="preserve">ուսանող, իսկ 2023-24-ին այդ մասնաճյուղին միացած գյուղատնտեսական քոլեջ 2022-23-ին ընդունվել է </t>
    </r>
    <r>
      <rPr>
        <b/>
        <sz val="11"/>
        <color theme="1"/>
        <rFont val="GHEA Grapalat"/>
        <family val="3"/>
      </rPr>
      <t>68</t>
    </r>
    <r>
      <rPr>
        <sz val="11"/>
        <color theme="1"/>
        <rFont val="GHEA Grapalat"/>
        <family val="3"/>
      </rPr>
      <t xml:space="preserve"> ուսանող, այդ թվում՝ 20-ը «Համակարգչային գեղարվեստական նախագծում», իսկ 12-ը՝  նախնական արհեստագործականի «Գյուղատնտեսական աշխատանքների տեխնիկական ապահովում» կրթական ծրագրերով։ Վերջին 2 կրթական ծրագրերով 2023-24 ընդունելություն չի կազմակերպվել, հետևաբար 2022-23-ի համադրելի թիվը կկազմի</t>
    </r>
    <r>
      <rPr>
        <b/>
        <sz val="11"/>
        <color theme="1"/>
        <rFont val="GHEA Grapalat"/>
        <family val="3"/>
      </rPr>
      <t xml:space="preserve"> </t>
    </r>
    <r>
      <rPr>
        <b/>
        <sz val="14"/>
        <color theme="1"/>
        <rFont val="GHEA Grapalat"/>
        <family val="3"/>
      </rPr>
      <t xml:space="preserve">57 </t>
    </r>
    <r>
      <rPr>
        <sz val="11"/>
        <color theme="1"/>
        <rFont val="GHEA Grapalat"/>
        <family val="3"/>
      </rPr>
      <t xml:space="preserve">= 21 + 36 (68-20-12)։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</si>
</sst>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1"/>
      <color theme="1"/>
      <name val="GHEA Grapalat"/>
      <family val="3"/>
    </font>
    <font>
      <b/>
      <sz val="14"/>
      <color theme="1"/>
      <name val="GHEA Grapalat"/>
      <family val="3"/>
    </font>
    <font>
      <b/>
      <sz val="8"/>
      <color theme="1"/>
      <name val="GHEA Grapalat"/>
      <family val="3"/>
    </font>
    <font>
      <b/>
      <sz val="16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BCF63-3E07-4577-B321-3C3C81F988BD}">
  <dimension ref="A1:J11"/>
  <sheetViews>
    <sheetView tabSelected="1" workbookViewId="0">
      <selection activeCell="C2" sqref="C2:E2"/>
    </sheetView>
  </sheetViews>
  <sheetFormatPr defaultRowHeight="15" x14ac:dyDescent="0.25"/>
  <cols>
    <col min="1" max="1" width="5.5703125" customWidth="1"/>
    <col min="2" max="2" width="45.28515625" customWidth="1"/>
    <col min="5" max="5" width="11.7109375" customWidth="1"/>
    <col min="8" max="8" width="11.7109375" customWidth="1"/>
    <col min="9" max="9" width="20.42578125" customWidth="1"/>
    <col min="10" max="10" width="12.140625" customWidth="1"/>
  </cols>
  <sheetData>
    <row r="1" spans="1:10" ht="44.45" customHeight="1" x14ac:dyDescent="0.25">
      <c r="A1" s="28" t="s">
        <v>11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43.15" customHeight="1" x14ac:dyDescent="0.25">
      <c r="A2" s="30" t="s">
        <v>4</v>
      </c>
      <c r="B2" s="31" t="s">
        <v>12</v>
      </c>
      <c r="C2" s="32" t="s">
        <v>6</v>
      </c>
      <c r="D2" s="32"/>
      <c r="E2" s="32"/>
      <c r="F2" s="33" t="s">
        <v>7</v>
      </c>
      <c r="G2" s="33"/>
      <c r="H2" s="33"/>
      <c r="I2" s="27" t="s">
        <v>10</v>
      </c>
      <c r="J2" s="34" t="s">
        <v>14</v>
      </c>
    </row>
    <row r="3" spans="1:10" ht="49.9" customHeight="1" x14ac:dyDescent="0.25">
      <c r="A3" s="30"/>
      <c r="B3" s="31"/>
      <c r="C3" s="5" t="s">
        <v>0</v>
      </c>
      <c r="D3" s="5" t="s">
        <v>1</v>
      </c>
      <c r="E3" s="5" t="s">
        <v>2</v>
      </c>
      <c r="F3" s="6" t="s">
        <v>3</v>
      </c>
      <c r="G3" s="6" t="s">
        <v>1</v>
      </c>
      <c r="H3" s="6" t="s">
        <v>2</v>
      </c>
      <c r="I3" s="27"/>
      <c r="J3" s="34"/>
    </row>
    <row r="4" spans="1:10" ht="51" customHeight="1" x14ac:dyDescent="0.25">
      <c r="A4" s="2">
        <v>1</v>
      </c>
      <c r="B4" s="3" t="s">
        <v>5</v>
      </c>
      <c r="C4" s="15">
        <v>137</v>
      </c>
      <c r="D4" s="15">
        <v>113</v>
      </c>
      <c r="E4" s="20">
        <f>C4+D4</f>
        <v>250</v>
      </c>
      <c r="F4" s="1">
        <v>203</v>
      </c>
      <c r="G4" s="1">
        <v>120</v>
      </c>
      <c r="H4" s="22">
        <f>F4+G4</f>
        <v>323</v>
      </c>
      <c r="I4" s="9">
        <f>H4-E4</f>
        <v>73</v>
      </c>
      <c r="J4" s="12">
        <f>I4/E4</f>
        <v>0.29199999999999998</v>
      </c>
    </row>
    <row r="5" spans="1:10" ht="51" customHeight="1" x14ac:dyDescent="0.25">
      <c r="A5" s="2">
        <v>2</v>
      </c>
      <c r="B5" s="3" t="s">
        <v>15</v>
      </c>
      <c r="C5" s="15"/>
      <c r="D5" s="15"/>
      <c r="E5" s="20">
        <v>57</v>
      </c>
      <c r="F5" s="1">
        <v>53</v>
      </c>
      <c r="G5" s="1">
        <v>24</v>
      </c>
      <c r="H5" s="22">
        <f t="shared" ref="H5:H7" si="0">F5+G5</f>
        <v>77</v>
      </c>
      <c r="I5" s="9">
        <f>H5-E5</f>
        <v>20</v>
      </c>
      <c r="J5" s="12">
        <f>I5/E5</f>
        <v>0.35087719298245612</v>
      </c>
    </row>
    <row r="6" spans="1:10" ht="51" customHeight="1" x14ac:dyDescent="0.25">
      <c r="A6" s="2">
        <v>3</v>
      </c>
      <c r="B6" s="3" t="s">
        <v>8</v>
      </c>
      <c r="C6" s="15">
        <v>36</v>
      </c>
      <c r="D6" s="15">
        <v>24</v>
      </c>
      <c r="E6" s="20">
        <f t="shared" ref="E6:E7" si="1">C6+D6</f>
        <v>60</v>
      </c>
      <c r="F6" s="1">
        <v>53</v>
      </c>
      <c r="G6" s="1">
        <v>42</v>
      </c>
      <c r="H6" s="22">
        <f t="shared" si="0"/>
        <v>95</v>
      </c>
      <c r="I6" s="9">
        <f>H6-E6</f>
        <v>35</v>
      </c>
      <c r="J6" s="12">
        <f>I6/E6</f>
        <v>0.58333333333333337</v>
      </c>
    </row>
    <row r="7" spans="1:10" ht="51" customHeight="1" thickBot="1" x14ac:dyDescent="0.3">
      <c r="A7" s="8">
        <v>4</v>
      </c>
      <c r="B7" s="7" t="s">
        <v>9</v>
      </c>
      <c r="C7" s="16">
        <v>20</v>
      </c>
      <c r="D7" s="16">
        <v>15</v>
      </c>
      <c r="E7" s="21">
        <f t="shared" si="1"/>
        <v>35</v>
      </c>
      <c r="F7" s="4">
        <v>30</v>
      </c>
      <c r="G7" s="4">
        <v>22</v>
      </c>
      <c r="H7" s="23">
        <f t="shared" si="0"/>
        <v>52</v>
      </c>
      <c r="I7" s="10">
        <f>H7-E7</f>
        <v>17</v>
      </c>
      <c r="J7" s="13">
        <f>I7/E7</f>
        <v>0.48571428571428571</v>
      </c>
    </row>
    <row r="8" spans="1:10" ht="50.45" customHeight="1" thickBot="1" x14ac:dyDescent="0.3">
      <c r="A8" s="25" t="s">
        <v>13</v>
      </c>
      <c r="B8" s="26"/>
      <c r="C8" s="17">
        <f>SUM(C4:C7)</f>
        <v>193</v>
      </c>
      <c r="D8" s="17">
        <f t="shared" ref="D8:E8" si="2">SUM(D4:D7)</f>
        <v>152</v>
      </c>
      <c r="E8" s="19">
        <f t="shared" si="2"/>
        <v>402</v>
      </c>
      <c r="F8" s="17">
        <f>SUM(F4:F7)</f>
        <v>339</v>
      </c>
      <c r="G8" s="17">
        <f>SUM(G4:G7)</f>
        <v>208</v>
      </c>
      <c r="H8" s="18">
        <f>SUM(H4:H7)</f>
        <v>547</v>
      </c>
      <c r="I8" s="11">
        <f>H8-E8</f>
        <v>145</v>
      </c>
      <c r="J8" s="14">
        <f>I8/E8</f>
        <v>0.36069651741293535</v>
      </c>
    </row>
    <row r="11" spans="1:10" ht="87.6" customHeight="1" x14ac:dyDescent="0.25">
      <c r="A11" s="24" t="s">
        <v>16</v>
      </c>
      <c r="B11" s="24"/>
      <c r="C11" s="24"/>
      <c r="D11" s="24"/>
      <c r="E11" s="24"/>
      <c r="F11" s="24"/>
      <c r="G11" s="24"/>
      <c r="H11" s="24"/>
      <c r="I11" s="24"/>
      <c r="J11" s="24"/>
    </row>
  </sheetData>
  <mergeCells count="9">
    <mergeCell ref="A11:J11"/>
    <mergeCell ref="A8:B8"/>
    <mergeCell ref="I2:I3"/>
    <mergeCell ref="A1:J1"/>
    <mergeCell ref="A2:A3"/>
    <mergeCell ref="B2:B3"/>
    <mergeCell ref="C2:E2"/>
    <mergeCell ref="F2:H2"/>
    <mergeCell ref="J2:J3"/>
  </mergeCells>
  <pageMargins left="0" right="0.2" top="0.25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2022 - 2023 և 2023 - 2024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Hayk Mkrtchyan</dc:creator>
  <cp:lastModifiedBy>Sos Avetisyan</cp:lastModifiedBy>
  <cp:lastPrinted>2023-08-26T08:47:48Z</cp:lastPrinted>
  <dcterms:created xsi:type="dcterms:W3CDTF">2015-06-05T18:17:20Z</dcterms:created>
  <dcterms:modified xsi:type="dcterms:W3CDTF">2023-08-28T11:52:06Z</dcterms:modified>
</cp:coreProperties>
</file>